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'Вып.плана._9'!$A$2:$I$58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<sst xmlns="http://schemas.openxmlformats.org/spreadsheetml/2006/main" count="138" uniqueCount="134">
  <si>
    <t>Тип</t>
  </si>
  <si>
    <t>средств</t>
  </si>
  <si>
    <t>Январь</t>
  </si>
  <si>
    <t>Февраль</t>
  </si>
  <si>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</si>
  <si>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</si>
  <si>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</si>
  <si>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</si>
  <si>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</si>
  <si>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</si>
  <si>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</si>
  <si>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</si>
  <si>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</si>
  <si>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</si>
  <si>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</si>
  <si>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</si>
  <si>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</si>
  <si>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</si>
  <si>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</si>
  <si>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000 1 01 02010 01 0000 110</t>
  </si>
  <si>
    <t>000 1 11 09045 10 0000 120</t>
  </si>
  <si>
    <t>Утверждено</t>
  </si>
  <si>
    <t xml:space="preserve"> к решению Совета депутатов</t>
  </si>
  <si>
    <t>000 1 01 02030 01 0000 110</t>
  </si>
  <si>
    <t xml:space="preserve"> </t>
  </si>
  <si>
    <t>(рублей)</t>
  </si>
  <si>
    <t>000 1 03 00000 00 0000 000</t>
  </si>
  <si>
    <t>000 1 03 02000 01 0000 110</t>
  </si>
  <si>
    <t>000 1 06 01030 10 0000 110</t>
  </si>
  <si>
    <t>000 1 06 06033 10 0000 110</t>
  </si>
  <si>
    <t>000 1 06 06043 10 0000 110</t>
  </si>
  <si>
    <t>000 1 11 09000 00 0000 120</t>
  </si>
  <si>
    <t>000 1 11 05000 00 0000 120</t>
  </si>
  <si>
    <t>000 1 11 05075 10 0000 120</t>
  </si>
  <si>
    <t>№ п/п</t>
  </si>
  <si>
    <t>1.</t>
  </si>
  <si>
    <t>1.1.</t>
  </si>
  <si>
    <t>1.1.1.</t>
  </si>
  <si>
    <t xml:space="preserve">1.1.1.1. </t>
  </si>
  <si>
    <t>1.1.1.2.</t>
  </si>
  <si>
    <t xml:space="preserve">1.2. </t>
  </si>
  <si>
    <t xml:space="preserve">1.2.1. </t>
  </si>
  <si>
    <t xml:space="preserve">1.2.1.1. </t>
  </si>
  <si>
    <t xml:space="preserve">1.2.1.2. </t>
  </si>
  <si>
    <t xml:space="preserve">1.3. </t>
  </si>
  <si>
    <t>1.3.1.</t>
  </si>
  <si>
    <t xml:space="preserve">1.3.1.1. </t>
  </si>
  <si>
    <t xml:space="preserve">1.3.2. </t>
  </si>
  <si>
    <t xml:space="preserve">1.3.2.1. </t>
  </si>
  <si>
    <t xml:space="preserve">1.4. </t>
  </si>
  <si>
    <t xml:space="preserve">1.4.1. </t>
  </si>
  <si>
    <t xml:space="preserve">1.4.1.1. </t>
  </si>
  <si>
    <t xml:space="preserve">1.5. </t>
  </si>
  <si>
    <t xml:space="preserve">1.5.1. </t>
  </si>
  <si>
    <t>1.5.1.1.</t>
  </si>
  <si>
    <t>2.</t>
  </si>
  <si>
    <t xml:space="preserve">2.1. </t>
  </si>
  <si>
    <t xml:space="preserve">2.1.1. </t>
  </si>
  <si>
    <t>2.1.1.1.</t>
  </si>
  <si>
    <t xml:space="preserve">2.1.2. </t>
  </si>
  <si>
    <t xml:space="preserve">2.1.2.1.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</si>
  <si>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</si>
  <si>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</si>
  <si>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</si>
  <si>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</si>
  <si>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</si>
  <si>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</si>
  <si>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</si>
  <si>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</si>
  <si>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</si>
  <si>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</si>
  <si>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</si>
  <si>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</si>
  <si>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</si>
  <si>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</si>
  <si>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</si>
  <si>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</si>
  <si>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</si>
  <si>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</si>
  <si>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</si>
  <si>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</si>
  <si>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</si>
  <si>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БЕЗВОЗМЕЗДНЫЕ ПОСТУПЛЕНИЯ </t>
  </si>
  <si>
    <t>000 2 00 00000 00 0000 000</t>
  </si>
  <si>
    <t>Дотации бюджетам бюджетной системы Российской Федерации</t>
  </si>
  <si>
    <t xml:space="preserve">Дотации бюджетам сельских поселений на выравнивание бюджетной обеспеченности
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</si>
  <si>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</si>
  <si>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</si>
  <si>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сельского поселения Сорум</t>
  </si>
  <si>
    <t xml:space="preserve">  ПРИЛОЖЕНИЕ № 3</t>
  </si>
  <si>
    <t xml:space="preserve">1.2.1.3. </t>
  </si>
  <si>
    <t xml:space="preserve">1.2.1.4. </t>
  </si>
  <si>
    <t>2021 год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</si>
  <si>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</si>
  <si>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</si>
  <si>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</si>
  <si>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</si>
  <si>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</si>
  <si>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</si>
  <si>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 xml:space="preserve">2.1.2.2. </t>
  </si>
  <si>
    <t>000 2 02 35118 10 0000 150</t>
  </si>
  <si>
    <t>бюджета сельского поселения Сорум на плановый период  2021 и 2022  годов</t>
  </si>
  <si>
    <t>2022 год</t>
  </si>
  <si>
    <t xml:space="preserve">Транспортный налог </t>
  </si>
  <si>
    <t>000 1 06 04000 02 0000 110</t>
  </si>
  <si>
    <t>Транспортный налог с физических лиц</t>
  </si>
  <si>
    <t>000 1 06 04012 02 0000 110</t>
  </si>
  <si>
    <t xml:space="preserve">1.3.3. </t>
  </si>
  <si>
    <t xml:space="preserve">1.3.3.1. </t>
  </si>
  <si>
    <t xml:space="preserve">1.3.3.2. </t>
  </si>
  <si>
    <t>1.3.2.1</t>
  </si>
  <si>
    <t>Транспортный налог с организаций</t>
  </si>
  <si>
    <t>000 1 06 04011 02 0000 110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</si>
  <si>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</si>
  <si>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</si>
  <si>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</si>
  <si>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</si>
  <si>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</si>
  <si>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</si>
  <si>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</si>
  <si>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в бюджеты сельских поселений</t>
  </si>
  <si>
    <t>000 2 02 49999 10 0000 150</t>
  </si>
  <si>
    <t>ВСЕГО:</t>
  </si>
  <si>
    <t>от 11 декабря 2019 года  № 41</t>
  </si>
  <si>
    <t xml:space="preserve">  ПРИЛОЖЕНИЕ № 2</t>
  </si>
  <si>
    <t xml:space="preserve">  от    февраля 2020 года  №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</si>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</sst>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80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Font="1" applyFill="1" applyBorder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180" fontId="5" fillId="33" borderId="10" xfId="52" applyNumberFormat="1" applyFont="1" applyFill="1" applyBorder="1" applyAlignment="1" applyProtection="1">
      <alignment vertical="center" wrapText="1"/>
      <protection hidden="1"/>
    </xf>
    <xf numFmtId="181" fontId="6" fillId="33" borderId="10" xfId="52" applyNumberFormat="1" applyFont="1" applyFill="1" applyBorder="1" applyAlignment="1" applyProtection="1">
      <alignment vertical="center"/>
      <protection hidden="1"/>
    </xf>
    <xf numFmtId="183" fontId="6" fillId="33" borderId="10" xfId="52" applyNumberFormat="1" applyFont="1" applyFill="1" applyBorder="1" applyAlignment="1" applyProtection="1">
      <alignment vertical="center" wrapText="1"/>
      <protection hidden="1"/>
    </xf>
    <xf numFmtId="180" fontId="5" fillId="33" borderId="10" xfId="52" applyNumberFormat="1" applyFont="1" applyFill="1" applyBorder="1" applyAlignment="1" applyProtection="1">
      <alignment vertical="center" wrapText="1"/>
      <protection hidden="1"/>
    </xf>
    <xf numFmtId="0" fontId="2" fillId="33" borderId="12" xfId="52" applyFont="1" applyFill="1" applyBorder="1" applyAlignment="1" applyProtection="1">
      <alignment horizontal="center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182" fontId="6" fillId="0" borderId="10" xfId="52" applyNumberFormat="1" applyFont="1" applyFill="1" applyBorder="1" applyAlignment="1" applyProtection="1">
      <alignment vertical="top"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 applyProtection="1">
      <alignment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top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180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top"/>
    </xf>
    <xf numFmtId="180" fontId="5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180" fontId="5" fillId="33" borderId="10" xfId="52" applyNumberFormat="1" applyFont="1" applyFill="1" applyBorder="1" applyAlignment="1" applyProtection="1">
      <alignment vertical="center" wrapText="1"/>
      <protection hidden="1"/>
    </xf>
    <xf numFmtId="0" fontId="2" fillId="0" borderId="12" xfId="52" applyFont="1" applyFill="1" applyBorder="1" applyAlignment="1" applyProtection="1">
      <alignment horizontal="center"/>
      <protection hidden="1"/>
    </xf>
    <xf numFmtId="0" fontId="5" fillId="0" borderId="13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2" applyFont="1" applyFill="1" applyBorder="1" applyAlignment="1" applyProtection="1">
      <alignment horizontal="center" vertical="top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92" fontId="5" fillId="0" borderId="10" xfId="52" applyNumberFormat="1" applyFont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view="pageBreakPreview" zoomScale="110" zoomScaleNormal="200" zoomScaleSheetLayoutView="110" workbookViewId="0" topLeftCell="A47">
      <selection activeCell="C28" sqref="C28"/>
    </sheetView>
  </sheetViews>
  <sheetFormatPr defaultColWidth="9.00390625" defaultRowHeight="12.75"/>
  <cols>
    <col min="1" max="1" width="7.375" style="3" customWidth="1"/>
    <col min="2" max="2" width="49.125" style="9" customWidth="1"/>
    <col min="3" max="3" width="29.375" style="3" customWidth="1"/>
    <col min="4" max="6" width="0" style="3" hidden="1" customWidth="1"/>
    <col min="7" max="7" width="0.12890625" style="3" hidden="1" customWidth="1"/>
    <col min="8" max="8" width="15.625" style="3" customWidth="1"/>
    <col min="9" max="9" width="16.125" style="3" customWidth="1"/>
    <col min="10" max="16384" width="9.125" style="3" customWidth="1"/>
  </cols>
  <sheetData>
    <row r="1" spans="2:8" ht="409.5" customHeight="1" hidden="1">
      <c r="B1" s="6"/>
      <c r="C1" s="1"/>
      <c r="D1" s="2"/>
      <c r="E1" s="2"/>
      <c r="F1" s="2"/>
      <c r="G1" s="2"/>
      <c r="H1" s="2"/>
    </row>
    <row r="2" spans="2:9" ht="15.75">
      <c r="B2" s="14"/>
      <c r="C2" s="48" t="s">
        <v>124</v>
      </c>
      <c r="D2" s="48"/>
      <c r="E2" s="48"/>
      <c r="F2" s="48"/>
      <c r="G2" s="48"/>
      <c r="H2" s="48"/>
      <c r="I2" s="48"/>
    </row>
    <row r="3" spans="2:9" ht="15.75">
      <c r="B3" s="14"/>
      <c r="C3" s="48" t="s">
        <v>22</v>
      </c>
      <c r="D3" s="48"/>
      <c r="E3" s="48"/>
      <c r="F3" s="48"/>
      <c r="G3" s="48"/>
      <c r="H3" s="48"/>
      <c r="I3" s="48"/>
    </row>
    <row r="4" spans="2:9" ht="15.75">
      <c r="B4" s="14"/>
      <c r="C4" s="48" t="s">
        <v>88</v>
      </c>
      <c r="D4" s="48"/>
      <c r="E4" s="48"/>
      <c r="F4" s="48"/>
      <c r="G4" s="48"/>
      <c r="H4" s="48"/>
      <c r="I4" s="48"/>
    </row>
    <row r="5" spans="2:9" ht="15.75">
      <c r="B5" s="14"/>
      <c r="C5" s="48" t="s">
        <v>125</v>
      </c>
      <c r="D5" s="48"/>
      <c r="E5" s="48"/>
      <c r="F5" s="48"/>
      <c r="G5" s="48"/>
      <c r="H5" s="48"/>
      <c r="I5" s="48"/>
    </row>
    <row r="6" spans="2:9" ht="27" customHeight="1">
      <c r="B6" s="14"/>
      <c r="C6" s="44"/>
      <c r="D6" s="44"/>
      <c r="E6" s="44"/>
      <c r="F6" s="44"/>
      <c r="G6" s="44"/>
      <c r="H6" s="44"/>
      <c r="I6" s="44"/>
    </row>
    <row r="7" spans="2:9" ht="15.75">
      <c r="B7" s="14"/>
      <c r="C7" s="48" t="s">
        <v>89</v>
      </c>
      <c r="D7" s="48"/>
      <c r="E7" s="48"/>
      <c r="F7" s="48"/>
      <c r="G7" s="48"/>
      <c r="H7" s="48"/>
      <c r="I7" s="48"/>
    </row>
    <row r="8" spans="2:9" ht="15.75">
      <c r="B8" s="14"/>
      <c r="C8" s="48" t="s">
        <v>22</v>
      </c>
      <c r="D8" s="48"/>
      <c r="E8" s="48"/>
      <c r="F8" s="48"/>
      <c r="G8" s="48"/>
      <c r="H8" s="48"/>
      <c r="I8" s="48"/>
    </row>
    <row r="9" spans="2:9" ht="15.75">
      <c r="B9" s="14"/>
      <c r="C9" s="48" t="s">
        <v>88</v>
      </c>
      <c r="D9" s="48"/>
      <c r="E9" s="48"/>
      <c r="F9" s="48"/>
      <c r="G9" s="48"/>
      <c r="H9" s="48"/>
      <c r="I9" s="48"/>
    </row>
    <row r="10" spans="2:9" ht="61.5" customHeight="1">
      <c r="B10" s="7"/>
      <c r="C10" s="48" t="s">
        <v>123</v>
      </c>
      <c r="D10" s="48"/>
      <c r="E10" s="48"/>
      <c r="F10" s="48"/>
      <c r="G10" s="48"/>
      <c r="H10" s="48"/>
      <c r="I10" s="48"/>
    </row>
    <row r="11" spans="2:9" s="5" customFormat="1" ht="15.75">
      <c r="B11" s="46" t="s">
        <v>7</v>
      </c>
      <c r="C11" s="46"/>
      <c r="D11" s="46"/>
      <c r="E11" s="46"/>
      <c r="F11" s="46"/>
      <c r="G11" s="46"/>
      <c r="H11" s="46"/>
      <c r="I11" s="46"/>
    </row>
    <row r="12" spans="2:9" ht="32.25" customHeight="1">
      <c r="B12" s="45" t="s">
        <v>101</v>
      </c>
      <c r="C12" s="45"/>
      <c r="D12" s="45"/>
      <c r="E12" s="45"/>
      <c r="F12" s="45"/>
      <c r="G12" s="45"/>
      <c r="H12" s="45"/>
      <c r="I12" s="45"/>
    </row>
    <row r="13" spans="2:9" ht="15.75">
      <c r="B13" s="15"/>
      <c r="C13" s="15"/>
      <c r="D13" s="15"/>
      <c r="E13" s="15"/>
      <c r="F13" s="15"/>
      <c r="G13" s="15"/>
      <c r="H13" s="55" t="s">
        <v>25</v>
      </c>
      <c r="I13" s="55"/>
    </row>
    <row r="14" spans="1:9" ht="15" customHeight="1">
      <c r="A14" s="54" t="s">
        <v>34</v>
      </c>
      <c r="B14" s="54" t="s">
        <v>5</v>
      </c>
      <c r="C14" s="54" t="s">
        <v>4</v>
      </c>
      <c r="D14" s="18"/>
      <c r="E14" s="18"/>
      <c r="F14" s="18"/>
      <c r="G14" s="18"/>
      <c r="H14" s="56" t="s">
        <v>21</v>
      </c>
      <c r="I14" s="56"/>
    </row>
    <row r="15" spans="1:9" ht="15.75" customHeight="1">
      <c r="A15" s="54"/>
      <c r="B15" s="54"/>
      <c r="C15" s="54"/>
      <c r="D15" s="10" t="s">
        <v>0</v>
      </c>
      <c r="E15" s="19"/>
      <c r="F15" s="19"/>
      <c r="G15" s="20"/>
      <c r="H15" s="54" t="s">
        <v>92</v>
      </c>
      <c r="I15" s="57" t="s">
        <v>102</v>
      </c>
    </row>
    <row r="16" spans="1:9" ht="15" customHeight="1">
      <c r="A16" s="54"/>
      <c r="B16" s="54"/>
      <c r="C16" s="54"/>
      <c r="D16" s="10" t="s">
        <v>1</v>
      </c>
      <c r="E16" s="10" t="s">
        <v>2</v>
      </c>
      <c r="F16" s="10" t="s">
        <v>3</v>
      </c>
      <c r="G16" s="10"/>
      <c r="H16" s="54"/>
      <c r="I16" s="57"/>
    </row>
    <row r="17" spans="1:9" ht="12.75" customHeight="1">
      <c r="A17" s="23">
        <v>1</v>
      </c>
      <c r="B17" s="23">
        <v>2</v>
      </c>
      <c r="C17" s="23">
        <v>3</v>
      </c>
      <c r="D17" s="23"/>
      <c r="E17" s="23"/>
      <c r="F17" s="23"/>
      <c r="G17" s="23"/>
      <c r="H17" s="23">
        <v>4</v>
      </c>
      <c r="I17" s="23">
        <v>5</v>
      </c>
    </row>
    <row r="18" spans="1:9" ht="31.5">
      <c r="A18" s="22" t="s">
        <v>35</v>
      </c>
      <c r="B18" s="17" t="s">
        <v>61</v>
      </c>
      <c r="C18" s="10" t="s">
        <v>8</v>
      </c>
      <c r="D18" s="49"/>
      <c r="E18" s="49"/>
      <c r="F18" s="49"/>
      <c r="G18" s="49"/>
      <c r="H18" s="37">
        <f>H19+H29+H38+H41+H23</f>
        <v>15356800</v>
      </c>
      <c r="I18" s="38">
        <f>I19+I29+I38+I41+I23</f>
        <v>15486800</v>
      </c>
    </row>
    <row r="19" spans="1:9" ht="21.75" customHeight="1">
      <c r="A19" s="22" t="s">
        <v>36</v>
      </c>
      <c r="B19" s="16" t="s">
        <v>62</v>
      </c>
      <c r="C19" s="11" t="s">
        <v>9</v>
      </c>
      <c r="D19" s="49"/>
      <c r="E19" s="49"/>
      <c r="F19" s="49"/>
      <c r="G19" s="49"/>
      <c r="H19" s="39">
        <f>H20</f>
        <v>13170000</v>
      </c>
      <c r="I19" s="40">
        <f>I20</f>
        <v>13300000</v>
      </c>
    </row>
    <row r="20" spans="1:9" ht="21.75" customHeight="1">
      <c r="A20" s="22" t="s">
        <v>37</v>
      </c>
      <c r="B20" s="16" t="s">
        <v>63</v>
      </c>
      <c r="C20" s="11" t="s">
        <v>10</v>
      </c>
      <c r="D20" s="47"/>
      <c r="E20" s="47"/>
      <c r="F20" s="47"/>
      <c r="G20" s="47"/>
      <c r="H20" s="39">
        <f>H21+H22</f>
        <v>13170000</v>
      </c>
      <c r="I20" s="40">
        <f>I21+I22</f>
        <v>13300000</v>
      </c>
    </row>
    <row r="21" spans="1:9" ht="110.25" customHeight="1">
      <c r="A21" s="22" t="s">
        <v>38</v>
      </c>
      <c r="B21" s="16" t="s">
        <v>64</v>
      </c>
      <c r="C21" s="11" t="s">
        <v>19</v>
      </c>
      <c r="D21" s="12"/>
      <c r="E21" s="12"/>
      <c r="F21" s="12"/>
      <c r="G21" s="12"/>
      <c r="H21" s="39">
        <v>13170000</v>
      </c>
      <c r="I21" s="40">
        <v>13300000</v>
      </c>
    </row>
    <row r="22" spans="1:9" ht="63.75" customHeight="1">
      <c r="A22" s="22" t="s">
        <v>39</v>
      </c>
      <c r="B22" s="21" t="s">
        <v>65</v>
      </c>
      <c r="C22" s="13" t="s">
        <v>23</v>
      </c>
      <c r="D22" s="12"/>
      <c r="E22" s="12"/>
      <c r="F22" s="12"/>
      <c r="G22" s="12"/>
      <c r="H22" s="39">
        <v>0</v>
      </c>
      <c r="I22" s="40">
        <v>0</v>
      </c>
    </row>
    <row r="23" spans="1:9" ht="45.75" customHeight="1">
      <c r="A23" s="22" t="s">
        <v>40</v>
      </c>
      <c r="B23" s="21" t="s">
        <v>66</v>
      </c>
      <c r="C23" s="13" t="s">
        <v>26</v>
      </c>
      <c r="D23" s="12"/>
      <c r="E23" s="12"/>
      <c r="F23" s="12"/>
      <c r="G23" s="12"/>
      <c r="H23" s="39">
        <f>H24</f>
        <v>744600</v>
      </c>
      <c r="I23" s="39">
        <f>I24</f>
        <v>744600</v>
      </c>
    </row>
    <row r="24" spans="1:9" ht="45.75" customHeight="1">
      <c r="A24" s="22" t="s">
        <v>41</v>
      </c>
      <c r="B24" s="21" t="s">
        <v>67</v>
      </c>
      <c r="C24" s="13" t="s">
        <v>27</v>
      </c>
      <c r="D24" s="12"/>
      <c r="E24" s="12"/>
      <c r="F24" s="12"/>
      <c r="G24" s="12"/>
      <c r="H24" s="39">
        <f>H25+H27+H26+H28</f>
        <v>744600</v>
      </c>
      <c r="I24" s="39">
        <f>I25+I27+I26+I28</f>
        <v>744600</v>
      </c>
    </row>
    <row r="25" spans="1:9" ht="155.25" customHeight="1">
      <c r="A25" s="22" t="s">
        <v>42</v>
      </c>
      <c r="B25" s="21" t="s">
        <v>126</v>
      </c>
      <c r="C25" s="13" t="s">
        <v>127</v>
      </c>
      <c r="D25" s="12"/>
      <c r="E25" s="12"/>
      <c r="F25" s="12"/>
      <c r="G25" s="12"/>
      <c r="H25" s="39">
        <v>269300</v>
      </c>
      <c r="I25" s="40">
        <v>269300</v>
      </c>
    </row>
    <row r="26" spans="1:9" ht="191.25" customHeight="1">
      <c r="A26" s="22" t="s">
        <v>43</v>
      </c>
      <c r="B26" s="21" t="s">
        <v>128</v>
      </c>
      <c r="C26" s="13" t="s">
        <v>129</v>
      </c>
      <c r="D26" s="12"/>
      <c r="E26" s="12"/>
      <c r="F26" s="12"/>
      <c r="G26" s="12"/>
      <c r="H26" s="39">
        <v>1700</v>
      </c>
      <c r="I26" s="40">
        <v>1700</v>
      </c>
    </row>
    <row r="27" spans="1:9" ht="156.75" customHeight="1">
      <c r="A27" s="22" t="s">
        <v>90</v>
      </c>
      <c r="B27" s="21" t="s">
        <v>130</v>
      </c>
      <c r="C27" s="13" t="s">
        <v>131</v>
      </c>
      <c r="D27" s="12"/>
      <c r="E27" s="12"/>
      <c r="F27" s="12"/>
      <c r="G27" s="12"/>
      <c r="H27" s="39">
        <v>522400</v>
      </c>
      <c r="I27" s="40">
        <v>522400</v>
      </c>
    </row>
    <row r="28" spans="1:9" ht="154.5" customHeight="1">
      <c r="A28" s="22" t="s">
        <v>91</v>
      </c>
      <c r="B28" s="21" t="s">
        <v>132</v>
      </c>
      <c r="C28" s="13" t="s">
        <v>133</v>
      </c>
      <c r="D28" s="12"/>
      <c r="E28" s="12"/>
      <c r="F28" s="12"/>
      <c r="G28" s="12"/>
      <c r="H28" s="39">
        <v>-48800</v>
      </c>
      <c r="I28" s="40">
        <v>-48800</v>
      </c>
    </row>
    <row r="29" spans="1:9" ht="18.75" customHeight="1">
      <c r="A29" s="22" t="s">
        <v>44</v>
      </c>
      <c r="B29" s="21" t="s">
        <v>68</v>
      </c>
      <c r="C29" s="11" t="s">
        <v>11</v>
      </c>
      <c r="D29" s="47"/>
      <c r="E29" s="47"/>
      <c r="F29" s="47"/>
      <c r="G29" s="47"/>
      <c r="H29" s="39">
        <f>H30+H35+H32</f>
        <v>184200</v>
      </c>
      <c r="I29" s="39">
        <f>I30+I35+I32</f>
        <v>184200</v>
      </c>
    </row>
    <row r="30" spans="1:9" ht="24" customHeight="1">
      <c r="A30" s="22" t="s">
        <v>45</v>
      </c>
      <c r="B30" s="21" t="s">
        <v>69</v>
      </c>
      <c r="C30" s="11" t="s">
        <v>12</v>
      </c>
      <c r="D30" s="47"/>
      <c r="E30" s="47"/>
      <c r="F30" s="47"/>
      <c r="G30" s="47"/>
      <c r="H30" s="39">
        <f>H31</f>
        <v>130000</v>
      </c>
      <c r="I30" s="40">
        <f>I31</f>
        <v>130000</v>
      </c>
    </row>
    <row r="31" spans="1:9" ht="64.5" customHeight="1">
      <c r="A31" s="22" t="s">
        <v>46</v>
      </c>
      <c r="B31" s="21" t="s">
        <v>70</v>
      </c>
      <c r="C31" s="11" t="s">
        <v>28</v>
      </c>
      <c r="D31" s="47"/>
      <c r="E31" s="47"/>
      <c r="F31" s="47"/>
      <c r="G31" s="47"/>
      <c r="H31" s="39">
        <v>130000</v>
      </c>
      <c r="I31" s="40">
        <v>130000</v>
      </c>
    </row>
    <row r="32" spans="1:9" ht="16.5" customHeight="1">
      <c r="A32" s="22" t="s">
        <v>47</v>
      </c>
      <c r="B32" s="21" t="s">
        <v>103</v>
      </c>
      <c r="C32" s="11" t="s">
        <v>104</v>
      </c>
      <c r="D32" s="12"/>
      <c r="E32" s="12"/>
      <c r="F32" s="12"/>
      <c r="G32" s="12"/>
      <c r="H32" s="39">
        <f>H34+H33</f>
        <v>44000</v>
      </c>
      <c r="I32" s="39">
        <f>I34+I33</f>
        <v>44000</v>
      </c>
    </row>
    <row r="33" spans="1:9" ht="22.5" customHeight="1">
      <c r="A33" s="22" t="s">
        <v>110</v>
      </c>
      <c r="B33" s="21" t="s">
        <v>111</v>
      </c>
      <c r="C33" s="11" t="s">
        <v>112</v>
      </c>
      <c r="D33" s="12"/>
      <c r="E33" s="12"/>
      <c r="F33" s="12"/>
      <c r="G33" s="12"/>
      <c r="H33" s="39">
        <v>1000</v>
      </c>
      <c r="I33" s="39">
        <v>1000</v>
      </c>
    </row>
    <row r="34" spans="1:9" ht="22.5" customHeight="1">
      <c r="A34" s="22" t="s">
        <v>48</v>
      </c>
      <c r="B34" s="21" t="s">
        <v>105</v>
      </c>
      <c r="C34" s="11" t="s">
        <v>106</v>
      </c>
      <c r="D34" s="12"/>
      <c r="E34" s="12"/>
      <c r="F34" s="12"/>
      <c r="G34" s="12"/>
      <c r="H34" s="39">
        <v>43000</v>
      </c>
      <c r="I34" s="39">
        <v>43000</v>
      </c>
    </row>
    <row r="35" spans="1:9" ht="16.5" customHeight="1">
      <c r="A35" s="22" t="s">
        <v>107</v>
      </c>
      <c r="B35" s="21" t="s">
        <v>71</v>
      </c>
      <c r="C35" s="11" t="s">
        <v>13</v>
      </c>
      <c r="D35" s="47"/>
      <c r="E35" s="47"/>
      <c r="F35" s="47"/>
      <c r="G35" s="47"/>
      <c r="H35" s="39">
        <f>H36+H37</f>
        <v>10200</v>
      </c>
      <c r="I35" s="40">
        <f>I36+I37</f>
        <v>10200</v>
      </c>
    </row>
    <row r="36" spans="1:9" ht="51" customHeight="1">
      <c r="A36" s="22" t="s">
        <v>108</v>
      </c>
      <c r="B36" s="21" t="s">
        <v>72</v>
      </c>
      <c r="C36" s="11" t="s">
        <v>29</v>
      </c>
      <c r="D36" s="47"/>
      <c r="E36" s="47"/>
      <c r="F36" s="47"/>
      <c r="G36" s="47"/>
      <c r="H36" s="39">
        <v>2600</v>
      </c>
      <c r="I36" s="40">
        <v>2600</v>
      </c>
    </row>
    <row r="37" spans="1:9" ht="65.25" customHeight="1">
      <c r="A37" s="22" t="s">
        <v>109</v>
      </c>
      <c r="B37" s="21" t="s">
        <v>73</v>
      </c>
      <c r="C37" s="11" t="s">
        <v>30</v>
      </c>
      <c r="D37" s="47"/>
      <c r="E37" s="47"/>
      <c r="F37" s="47"/>
      <c r="G37" s="47"/>
      <c r="H37" s="39">
        <v>7600</v>
      </c>
      <c r="I37" s="40">
        <v>7600</v>
      </c>
    </row>
    <row r="38" spans="1:9" ht="21.75" customHeight="1">
      <c r="A38" s="22" t="s">
        <v>49</v>
      </c>
      <c r="B38" s="21" t="s">
        <v>74</v>
      </c>
      <c r="C38" s="11" t="s">
        <v>14</v>
      </c>
      <c r="D38" s="47"/>
      <c r="E38" s="47"/>
      <c r="F38" s="47"/>
      <c r="G38" s="47"/>
      <c r="H38" s="39">
        <f>H39</f>
        <v>58000</v>
      </c>
      <c r="I38" s="40">
        <f>I39</f>
        <v>58000</v>
      </c>
    </row>
    <row r="39" spans="1:9" ht="66" customHeight="1">
      <c r="A39" s="22" t="s">
        <v>50</v>
      </c>
      <c r="B39" s="16" t="s">
        <v>75</v>
      </c>
      <c r="C39" s="11" t="s">
        <v>15</v>
      </c>
      <c r="D39" s="47"/>
      <c r="E39" s="47"/>
      <c r="F39" s="47"/>
      <c r="G39" s="47"/>
      <c r="H39" s="39">
        <f>H40</f>
        <v>58000</v>
      </c>
      <c r="I39" s="40">
        <f>I40</f>
        <v>58000</v>
      </c>
    </row>
    <row r="40" spans="1:9" ht="107.25" customHeight="1">
      <c r="A40" s="22" t="s">
        <v>51</v>
      </c>
      <c r="B40" s="16" t="s">
        <v>76</v>
      </c>
      <c r="C40" s="11" t="s">
        <v>16</v>
      </c>
      <c r="D40" s="47"/>
      <c r="E40" s="47"/>
      <c r="F40" s="47"/>
      <c r="G40" s="47"/>
      <c r="H40" s="39">
        <v>58000</v>
      </c>
      <c r="I40" s="40">
        <v>58000</v>
      </c>
    </row>
    <row r="41" spans="1:9" ht="63" customHeight="1">
      <c r="A41" s="22" t="s">
        <v>52</v>
      </c>
      <c r="B41" s="21" t="s">
        <v>77</v>
      </c>
      <c r="C41" s="11" t="s">
        <v>17</v>
      </c>
      <c r="D41" s="47"/>
      <c r="E41" s="47"/>
      <c r="F41" s="47"/>
      <c r="G41" s="47"/>
      <c r="H41" s="39">
        <f>H42+H44</f>
        <v>1200000</v>
      </c>
      <c r="I41" s="40">
        <f>I42+I44</f>
        <v>1200000</v>
      </c>
    </row>
    <row r="42" spans="1:9" ht="133.5" customHeight="1">
      <c r="A42" s="22" t="s">
        <v>53</v>
      </c>
      <c r="B42" s="16" t="s">
        <v>78</v>
      </c>
      <c r="C42" s="11" t="s">
        <v>32</v>
      </c>
      <c r="D42" s="12"/>
      <c r="E42" s="12"/>
      <c r="F42" s="12"/>
      <c r="G42" s="12"/>
      <c r="H42" s="39">
        <f>H43</f>
        <v>800000</v>
      </c>
      <c r="I42" s="39">
        <f>I43</f>
        <v>800000</v>
      </c>
    </row>
    <row r="43" spans="1:9" ht="46.5" customHeight="1">
      <c r="A43" s="22" t="s">
        <v>54</v>
      </c>
      <c r="B43" s="21" t="s">
        <v>79</v>
      </c>
      <c r="C43" s="11" t="s">
        <v>33</v>
      </c>
      <c r="D43" s="12"/>
      <c r="E43" s="12"/>
      <c r="F43" s="12"/>
      <c r="G43" s="12"/>
      <c r="H43" s="39">
        <v>800000</v>
      </c>
      <c r="I43" s="40">
        <v>800000</v>
      </c>
    </row>
    <row r="44" spans="1:9" ht="111.75" customHeight="1">
      <c r="A44" s="22" t="s">
        <v>53</v>
      </c>
      <c r="B44" s="16" t="s">
        <v>80</v>
      </c>
      <c r="C44" s="11" t="s">
        <v>31</v>
      </c>
      <c r="D44" s="47"/>
      <c r="E44" s="47"/>
      <c r="F44" s="47"/>
      <c r="G44" s="47"/>
      <c r="H44" s="39">
        <f>H45</f>
        <v>400000</v>
      </c>
      <c r="I44" s="40">
        <f>I45</f>
        <v>400000</v>
      </c>
    </row>
    <row r="45" spans="1:9" ht="113.25" customHeight="1">
      <c r="A45" s="22" t="s">
        <v>54</v>
      </c>
      <c r="B45" s="21" t="s">
        <v>81</v>
      </c>
      <c r="C45" s="11" t="s">
        <v>20</v>
      </c>
      <c r="D45" s="47"/>
      <c r="E45" s="47"/>
      <c r="F45" s="47"/>
      <c r="G45" s="47"/>
      <c r="H45" s="39">
        <v>400000</v>
      </c>
      <c r="I45" s="40">
        <v>400000</v>
      </c>
    </row>
    <row r="46" spans="1:9" ht="21.75" customHeight="1">
      <c r="A46" s="29" t="s">
        <v>55</v>
      </c>
      <c r="B46" s="17" t="s">
        <v>82</v>
      </c>
      <c r="C46" s="30" t="s">
        <v>83</v>
      </c>
      <c r="D46" s="51"/>
      <c r="E46" s="51"/>
      <c r="F46" s="51"/>
      <c r="G46" s="51"/>
      <c r="H46" s="37">
        <f>H47</f>
        <v>9517100</v>
      </c>
      <c r="I46" s="37">
        <f>I47</f>
        <v>9373900</v>
      </c>
    </row>
    <row r="47" spans="1:9" ht="50.25" customHeight="1">
      <c r="A47" s="22" t="s">
        <v>56</v>
      </c>
      <c r="B47" s="21" t="s">
        <v>93</v>
      </c>
      <c r="C47" s="31" t="s">
        <v>18</v>
      </c>
      <c r="D47" s="24"/>
      <c r="E47" s="24"/>
      <c r="F47" s="24"/>
      <c r="G47" s="24"/>
      <c r="H47" s="39">
        <f>H48+H50+H54</f>
        <v>9517100</v>
      </c>
      <c r="I47" s="39">
        <f>I48+I50+I54</f>
        <v>9373900</v>
      </c>
    </row>
    <row r="48" spans="1:9" ht="31.5" customHeight="1">
      <c r="A48" s="22" t="s">
        <v>57</v>
      </c>
      <c r="B48" s="21" t="s">
        <v>84</v>
      </c>
      <c r="C48" s="32" t="s">
        <v>94</v>
      </c>
      <c r="D48" s="51"/>
      <c r="E48" s="51"/>
      <c r="F48" s="51"/>
      <c r="G48" s="51"/>
      <c r="H48" s="39">
        <f>H49</f>
        <v>8923400</v>
      </c>
      <c r="I48" s="39">
        <f>I49</f>
        <v>8889700</v>
      </c>
    </row>
    <row r="49" spans="1:9" ht="34.5" customHeight="1">
      <c r="A49" s="22" t="s">
        <v>58</v>
      </c>
      <c r="B49" s="21" t="s">
        <v>85</v>
      </c>
      <c r="C49" s="31" t="s">
        <v>95</v>
      </c>
      <c r="D49" s="51"/>
      <c r="E49" s="51"/>
      <c r="F49" s="51"/>
      <c r="G49" s="51"/>
      <c r="H49" s="39">
        <v>8923400</v>
      </c>
      <c r="I49" s="41">
        <v>8889700</v>
      </c>
    </row>
    <row r="50" spans="1:9" ht="32.25" customHeight="1">
      <c r="A50" s="22" t="s">
        <v>59</v>
      </c>
      <c r="B50" s="21" t="s">
        <v>96</v>
      </c>
      <c r="C50" s="32" t="s">
        <v>97</v>
      </c>
      <c r="D50" s="24"/>
      <c r="E50" s="24"/>
      <c r="F50" s="24"/>
      <c r="G50" s="24"/>
      <c r="H50" s="39">
        <f>H51+H52+H53</f>
        <v>471100</v>
      </c>
      <c r="I50" s="39">
        <f>I51+I52+I53</f>
        <v>484200</v>
      </c>
    </row>
    <row r="51" spans="1:9" ht="51" customHeight="1">
      <c r="A51" s="22" t="s">
        <v>60</v>
      </c>
      <c r="B51" s="33" t="s">
        <v>113</v>
      </c>
      <c r="C51" s="32" t="s">
        <v>114</v>
      </c>
      <c r="D51" s="51"/>
      <c r="E51" s="51"/>
      <c r="F51" s="51"/>
      <c r="G51" s="51"/>
      <c r="H51" s="39">
        <v>1400</v>
      </c>
      <c r="I51" s="41">
        <v>1400</v>
      </c>
    </row>
    <row r="52" spans="1:9" ht="61.5" customHeight="1">
      <c r="A52" s="22" t="s">
        <v>99</v>
      </c>
      <c r="B52" s="33" t="s">
        <v>87</v>
      </c>
      <c r="C52" s="31" t="s">
        <v>100</v>
      </c>
      <c r="D52" s="27"/>
      <c r="E52" s="27"/>
      <c r="F52" s="27"/>
      <c r="G52" s="27"/>
      <c r="H52" s="39">
        <v>442100</v>
      </c>
      <c r="I52" s="41">
        <v>455200</v>
      </c>
    </row>
    <row r="53" spans="1:9" ht="50.25" customHeight="1">
      <c r="A53" s="22" t="s">
        <v>115</v>
      </c>
      <c r="B53" s="33" t="s">
        <v>86</v>
      </c>
      <c r="C53" s="32" t="s">
        <v>98</v>
      </c>
      <c r="D53" s="27"/>
      <c r="E53" s="27"/>
      <c r="F53" s="27"/>
      <c r="G53" s="27"/>
      <c r="H53" s="39">
        <v>27600</v>
      </c>
      <c r="I53" s="41">
        <v>27600</v>
      </c>
    </row>
    <row r="54" spans="1:9" ht="21" customHeight="1">
      <c r="A54" s="22" t="s">
        <v>116</v>
      </c>
      <c r="B54" s="34" t="s">
        <v>117</v>
      </c>
      <c r="C54" s="35" t="s">
        <v>118</v>
      </c>
      <c r="D54" s="25"/>
      <c r="E54" s="26"/>
      <c r="F54" s="26"/>
      <c r="G54" s="26"/>
      <c r="H54" s="42">
        <f>H55</f>
        <v>122600</v>
      </c>
      <c r="I54" s="42">
        <f>I55</f>
        <v>0</v>
      </c>
    </row>
    <row r="55" spans="1:9" ht="47.25" customHeight="1">
      <c r="A55" s="22" t="s">
        <v>119</v>
      </c>
      <c r="B55" s="36" t="s">
        <v>120</v>
      </c>
      <c r="C55" s="35" t="s">
        <v>121</v>
      </c>
      <c r="D55" s="25"/>
      <c r="E55" s="26"/>
      <c r="F55" s="26"/>
      <c r="G55" s="26"/>
      <c r="H55" s="42">
        <v>122600</v>
      </c>
      <c r="I55" s="42">
        <v>0</v>
      </c>
    </row>
    <row r="56" spans="1:9" ht="13.5" customHeight="1">
      <c r="A56" s="53" t="s">
        <v>122</v>
      </c>
      <c r="B56" s="53"/>
      <c r="C56" s="53"/>
      <c r="D56" s="28"/>
      <c r="E56" s="28"/>
      <c r="F56" s="28"/>
      <c r="G56" s="28"/>
      <c r="H56" s="43">
        <f>H46+H18</f>
        <v>24873900</v>
      </c>
      <c r="I56" s="43">
        <f>I46+I18</f>
        <v>24860700</v>
      </c>
    </row>
    <row r="57" spans="1:9" ht="41.25" customHeight="1">
      <c r="A57" s="52" t="s">
        <v>6</v>
      </c>
      <c r="B57" s="52"/>
      <c r="C57" s="52"/>
      <c r="D57" s="52"/>
      <c r="E57" s="52"/>
      <c r="F57" s="52"/>
      <c r="G57" s="52"/>
      <c r="H57" s="52"/>
      <c r="I57" s="52"/>
    </row>
    <row r="58" spans="2:9" ht="15.75" customHeight="1">
      <c r="B58" s="50" t="s">
        <v>24</v>
      </c>
      <c r="C58" s="50"/>
      <c r="D58" s="50"/>
      <c r="E58" s="50"/>
      <c r="F58" s="50"/>
      <c r="G58" s="50"/>
      <c r="H58" s="50"/>
      <c r="I58" s="50"/>
    </row>
    <row r="59" spans="2:8" ht="11.25" customHeight="1">
      <c r="B59" s="8"/>
      <c r="C59" s="4"/>
      <c r="D59" s="4"/>
      <c r="E59" s="4"/>
      <c r="F59" s="4"/>
      <c r="G59" s="4"/>
      <c r="H59" s="4"/>
    </row>
    <row r="60" spans="2:8" ht="11.25" customHeight="1">
      <c r="B60" s="8"/>
      <c r="C60" s="4"/>
      <c r="D60" s="4"/>
      <c r="E60" s="4"/>
      <c r="F60" s="4"/>
      <c r="G60" s="4"/>
      <c r="H60" s="4"/>
    </row>
  </sheetData>
  <sheetProtection/>
  <mergeCells count="39">
    <mergeCell ref="C10:I10"/>
    <mergeCell ref="A14:A16"/>
    <mergeCell ref="H13:I13"/>
    <mergeCell ref="C4:I4"/>
    <mergeCell ref="C5:I5"/>
    <mergeCell ref="H15:H16"/>
    <mergeCell ref="D49:G49"/>
    <mergeCell ref="B14:B16"/>
    <mergeCell ref="C14:C16"/>
    <mergeCell ref="H14:I14"/>
    <mergeCell ref="I15:I16"/>
    <mergeCell ref="B58:I58"/>
    <mergeCell ref="D51:G51"/>
    <mergeCell ref="D48:G48"/>
    <mergeCell ref="D46:G46"/>
    <mergeCell ref="D41:G41"/>
    <mergeCell ref="D31:G31"/>
    <mergeCell ref="A57:I57"/>
    <mergeCell ref="A56:C56"/>
    <mergeCell ref="D29:G29"/>
    <mergeCell ref="D45:G45"/>
    <mergeCell ref="D38:G38"/>
    <mergeCell ref="D44:G44"/>
    <mergeCell ref="D39:G39"/>
    <mergeCell ref="D40:G40"/>
    <mergeCell ref="D30:G30"/>
    <mergeCell ref="D36:G36"/>
    <mergeCell ref="D35:G35"/>
    <mergeCell ref="D37:G37"/>
    <mergeCell ref="B12:I12"/>
    <mergeCell ref="B11:I11"/>
    <mergeCell ref="D20:G20"/>
    <mergeCell ref="C2:I2"/>
    <mergeCell ref="C3:I3"/>
    <mergeCell ref="D18:G18"/>
    <mergeCell ref="D19:G19"/>
    <mergeCell ref="C7:I7"/>
    <mergeCell ref="C8:I8"/>
    <mergeCell ref="C9:I9"/>
  </mergeCells>
  <printOptions/>
  <pageMargins left="1.1023622047244095" right="0.5905511811023623" top="0.984251968503937" bottom="0.7874015748031497" header="0.5905511811023623" footer="0.7086614173228347"/>
  <pageSetup fitToHeight="0" fitToWidth="1" horizontalDpi="600" verticalDpi="600" orientation="portrait" paperSize="9" scale="72" r:id="rId3"/>
  <headerFooter differentFirst="1" alignWithMargins="0">
    <oddHeader>&amp;C&amp;P</oddHeader>
  </headerFooter>
  <rowBreaks count="2" manualBreakCount="2">
    <brk id="26" max="8" man="1"/>
    <brk id="41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Орлова Ольга Николаевна</cp:lastModifiedBy>
  <cp:lastPrinted>2020-02-03T14:26:20Z</cp:lastPrinted>
  <dcterms:created xsi:type="dcterms:W3CDTF">2008-10-23T07:29:54Z</dcterms:created>
  <dcterms:modified xsi:type="dcterms:W3CDTF">2020-02-03T14:26:29Z</dcterms:modified>
  <cp:category/>
  <cp:version/>
  <cp:contentType/>
  <cp:contentStatus/>
</cp:coreProperties>
</file>